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<sst xmlns="http://schemas.openxmlformats.org/spreadsheetml/2006/main" count="32" uniqueCount="22">
  <si>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This means y0=0, x0=0</t>
  </si>
  <si>
    <t>h=</t>
  </si>
  <si>
    <t xml:space="preserve">Euler method </t>
  </si>
  <si>
    <t>i</t>
  </si>
  <si>
    <t>x_i</t>
  </si>
  <si>
    <t>y_i</t>
  </si>
  <si>
    <t>f(x_i, y_i)</t>
  </si>
  <si>
    <t>These two cells are hard coded with x0 and y0</t>
  </si>
  <si>
    <t xml:space="preserve">The rest contain the x_i+1=x_i+h and </t>
  </si>
  <si>
    <t>the Euler udate</t>
  </si>
  <si>
    <t>Final Value y(1)</t>
  </si>
  <si>
    <t>Huen's Method</t>
  </si>
  <si>
    <t>Predictor</t>
  </si>
  <si>
    <t>y_i+1^0</t>
  </si>
  <si>
    <t>f(x_i+1, y_i+1^0)</t>
  </si>
  <si>
    <t>Corrector</t>
  </si>
  <si>
    <t>Runge Kutta</t>
  </si>
  <si>
    <t>k1=</t>
  </si>
  <si>
    <t>x_i+3/4*h</t>
  </si>
  <si>
    <t>y_i+3/4*k1*h</t>
  </si>
  <si>
    <t>k2</t>
  </si>
  <si>
    <t>REAL ANSWER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</si>
</sst>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104775</xdr:rowOff>
    </xdr:from>
    <xdr:to>
      <xdr:col>9</xdr:col>
      <xdr:colOff>523875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924050" y="428625"/>
          <a:ext cx="42767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4</xdr:col>
      <xdr:colOff>0</xdr:colOff>
      <xdr:row>20</xdr:row>
      <xdr:rowOff>47625</xdr:rowOff>
    </xdr:to>
    <xdr:sp>
      <xdr:nvSpPr>
        <xdr:cNvPr id="2" name="Line 5"/>
        <xdr:cNvSpPr>
          <a:spLocks/>
        </xdr:cNvSpPr>
      </xdr:nvSpPr>
      <xdr:spPr>
        <a:xfrm flipH="1" flipV="1">
          <a:off x="2238375" y="3076575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39</xdr:row>
      <xdr:rowOff>142875</xdr:rowOff>
    </xdr:from>
    <xdr:to>
      <xdr:col>4</xdr:col>
      <xdr:colOff>28575</xdr:colOff>
      <xdr:row>42</xdr:row>
      <xdr:rowOff>28575</xdr:rowOff>
    </xdr:to>
    <xdr:sp>
      <xdr:nvSpPr>
        <xdr:cNvPr id="3" name="Line 6"/>
        <xdr:cNvSpPr>
          <a:spLocks/>
        </xdr:cNvSpPr>
      </xdr:nvSpPr>
      <xdr:spPr>
        <a:xfrm flipH="1" flipV="1">
          <a:off x="2143125" y="6457950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27</xdr:row>
      <xdr:rowOff>19050</xdr:rowOff>
    </xdr:from>
    <xdr:to>
      <xdr:col>6</xdr:col>
      <xdr:colOff>123825</xdr:colOff>
      <xdr:row>27</xdr:row>
      <xdr:rowOff>152400</xdr:rowOff>
    </xdr:to>
    <xdr:sp>
      <xdr:nvSpPr>
        <xdr:cNvPr id="4" name="Line 7"/>
        <xdr:cNvSpPr>
          <a:spLocks/>
        </xdr:cNvSpPr>
      </xdr:nvSpPr>
      <xdr:spPr>
        <a:xfrm flipH="1">
          <a:off x="3457575" y="4391025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133350</xdr:rowOff>
    </xdr:from>
    <xdr:to>
      <xdr:col>3</xdr:col>
      <xdr:colOff>600075</xdr:colOff>
      <xdr:row>28</xdr:row>
      <xdr:rowOff>38100</xdr:rowOff>
    </xdr:to>
    <xdr:sp>
      <xdr:nvSpPr>
        <xdr:cNvPr id="5" name="Line 9"/>
        <xdr:cNvSpPr>
          <a:spLocks/>
        </xdr:cNvSpPr>
      </xdr:nvSpPr>
      <xdr:spPr>
        <a:xfrm flipH="1">
          <a:off x="2190750" y="4181475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58</xdr:row>
      <xdr:rowOff>142875</xdr:rowOff>
    </xdr:from>
    <xdr:to>
      <xdr:col>4</xdr:col>
      <xdr:colOff>19050</xdr:colOff>
      <xdr:row>61</xdr:row>
      <xdr:rowOff>28575</xdr:rowOff>
    </xdr:to>
    <xdr:sp>
      <xdr:nvSpPr>
        <xdr:cNvPr id="6" name="Line 19"/>
        <xdr:cNvSpPr>
          <a:spLocks/>
        </xdr:cNvSpPr>
      </xdr:nvSpPr>
      <xdr:spPr>
        <a:xfrm flipH="1" flipV="1">
          <a:off x="2133600" y="9544050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2"/>
  <sheetViews>
    <sheetView tabSelected="1" workbookViewId="0" topLeftCell="A34">
      <selection activeCell="C48" sqref="C48:H50"/>
    </sheetView>
  </sheetViews>
  <sheetFormatPr defaultColWidth="9.140625" defaultRowHeight="12.75"/>
  <cols>
    <col min="8" max="8" width="12.00390625" style="0" customWidth="1"/>
  </cols>
  <sheetData>
    <row r="2" ht="12.75">
      <c r="I2" t="s">
        <v>0</v>
      </c>
    </row>
    <row r="3" ht="12.75">
      <c r="K3" t="s">
        <v>7</v>
      </c>
    </row>
    <row r="4" ht="12.75">
      <c r="K4" t="s">
        <v>8</v>
      </c>
    </row>
    <row r="5" spans="2:11" ht="12.75">
      <c r="B5" t="s">
        <v>2</v>
      </c>
      <c r="K5" t="s">
        <v>9</v>
      </c>
    </row>
    <row r="6" spans="5:6" ht="12.75">
      <c r="E6" s="5" t="s">
        <v>1</v>
      </c>
      <c r="F6" s="4">
        <v>0.1</v>
      </c>
    </row>
    <row r="8" spans="2:5" ht="12.75">
      <c r="B8" s="1" t="s">
        <v>3</v>
      </c>
      <c r="C8" s="1" t="s">
        <v>4</v>
      </c>
      <c r="D8" s="1" t="s">
        <v>5</v>
      </c>
      <c r="E8" s="1" t="s">
        <v>6</v>
      </c>
    </row>
    <row r="9" spans="2:5" ht="12.75">
      <c r="B9" s="1">
        <v>0</v>
      </c>
      <c r="C9" s="2">
        <f>0</f>
        <v>0</v>
      </c>
      <c r="D9" s="2">
        <v>0</v>
      </c>
      <c r="E9" s="1">
        <f>-D9+C9^2</f>
        <v>0</v>
      </c>
    </row>
    <row r="10" spans="2:5" ht="12.75">
      <c r="B10" s="1">
        <f>B9+1</f>
        <v>1</v>
      </c>
      <c r="C10" s="1">
        <f>C9+$F$6</f>
        <v>0.1</v>
      </c>
      <c r="D10" s="1">
        <f>D9+E9*$F$6</f>
        <v>0</v>
      </c>
      <c r="E10" s="1">
        <f aca="true" t="shared" si="0" ref="E10:E19">-D10+C10^2</f>
        <v>0.010000000000000002</v>
      </c>
    </row>
    <row r="11" spans="2:5" ht="12.75">
      <c r="B11" s="1">
        <f aca="true" t="shared" si="1" ref="B11:B19">B10+1</f>
        <v>2</v>
      </c>
      <c r="C11" s="1">
        <f>C10+$F$6</f>
        <v>0.2</v>
      </c>
      <c r="D11" s="1">
        <f>D10+E10*$F$6</f>
        <v>0.0010000000000000002</v>
      </c>
      <c r="E11" s="1">
        <f t="shared" si="0"/>
        <v>0.03900000000000001</v>
      </c>
    </row>
    <row r="12" spans="2:5" ht="12.75">
      <c r="B12" s="1">
        <f t="shared" si="1"/>
        <v>3</v>
      </c>
      <c r="C12" s="1">
        <f>C11+$F$6</f>
        <v>0.30000000000000004</v>
      </c>
      <c r="D12" s="1">
        <f>D11+E11*$F$6</f>
        <v>0.004900000000000001</v>
      </c>
      <c r="E12" s="1">
        <f t="shared" si="0"/>
        <v>0.08510000000000002</v>
      </c>
    </row>
    <row r="13" spans="2:5" ht="12.75">
      <c r="B13" s="1">
        <f t="shared" si="1"/>
        <v>4</v>
      </c>
      <c r="C13" s="1">
        <f>C12+$F$6</f>
        <v>0.4</v>
      </c>
      <c r="D13" s="1">
        <f>D12+E12*$F$6</f>
        <v>0.013410000000000002</v>
      </c>
      <c r="E13" s="1">
        <f t="shared" si="0"/>
        <v>0.14659000000000003</v>
      </c>
    </row>
    <row r="14" spans="2:5" ht="12.75">
      <c r="B14" s="1">
        <f t="shared" si="1"/>
        <v>5</v>
      </c>
      <c r="C14" s="1">
        <f>C13+$F$6</f>
        <v>0.5</v>
      </c>
      <c r="D14" s="1">
        <f>D13+E13*$F$6</f>
        <v>0.028069000000000004</v>
      </c>
      <c r="E14" s="1">
        <f t="shared" si="0"/>
        <v>0.221931</v>
      </c>
    </row>
    <row r="15" spans="2:5" ht="12.75">
      <c r="B15" s="1">
        <f t="shared" si="1"/>
        <v>6</v>
      </c>
      <c r="C15" s="1">
        <f>C14+$F$6</f>
        <v>0.6</v>
      </c>
      <c r="D15" s="1">
        <f>D14+E14*$F$6</f>
        <v>0.050262100000000004</v>
      </c>
      <c r="E15" s="1">
        <f t="shared" si="0"/>
        <v>0.3097379</v>
      </c>
    </row>
    <row r="16" spans="2:5" ht="12.75">
      <c r="B16" s="1">
        <f t="shared" si="1"/>
        <v>7</v>
      </c>
      <c r="C16" s="1">
        <f>C15+$F$6</f>
        <v>0.7</v>
      </c>
      <c r="D16" s="1">
        <f>D15+E15*$F$6</f>
        <v>0.08123589</v>
      </c>
      <c r="E16" s="1">
        <f t="shared" si="0"/>
        <v>0.4087641099999999</v>
      </c>
    </row>
    <row r="17" spans="2:5" ht="12.75">
      <c r="B17" s="1">
        <f t="shared" si="1"/>
        <v>8</v>
      </c>
      <c r="C17" s="1">
        <f>C16+$F$6</f>
        <v>0.7999999999999999</v>
      </c>
      <c r="D17" s="1">
        <f>D16+E16*$F$6</f>
        <v>0.122112301</v>
      </c>
      <c r="E17" s="1">
        <f t="shared" si="0"/>
        <v>0.5178876989999999</v>
      </c>
    </row>
    <row r="18" spans="2:5" ht="12.75">
      <c r="B18" s="1">
        <f t="shared" si="1"/>
        <v>9</v>
      </c>
      <c r="C18" s="1">
        <f>C17+$F$6</f>
        <v>0.8999999999999999</v>
      </c>
      <c r="D18" s="1">
        <f>D17+E17*$F$6</f>
        <v>0.1739010709</v>
      </c>
      <c r="E18" s="1">
        <f t="shared" si="0"/>
        <v>0.6360989290999999</v>
      </c>
    </row>
    <row r="19" spans="2:5" ht="12.75">
      <c r="B19" s="1">
        <f t="shared" si="1"/>
        <v>10</v>
      </c>
      <c r="C19" s="1">
        <f>C18+$F$6</f>
        <v>0.9999999999999999</v>
      </c>
      <c r="D19" s="3">
        <f>D18+E18*$F$6</f>
        <v>0.23751096381</v>
      </c>
      <c r="E19" s="1">
        <f t="shared" si="0"/>
        <v>0.7624890361899997</v>
      </c>
    </row>
    <row r="20" spans="2:5" ht="12.75">
      <c r="B20" s="1"/>
      <c r="C20" s="1"/>
      <c r="D20" s="7"/>
      <c r="E20" s="1"/>
    </row>
    <row r="21" spans="2:5" ht="12.75">
      <c r="B21" s="1"/>
      <c r="C21" s="1"/>
      <c r="D21" s="7"/>
      <c r="E21" t="s">
        <v>10</v>
      </c>
    </row>
    <row r="22" spans="2:5" ht="12.75">
      <c r="B22" s="1"/>
      <c r="C22" s="1"/>
      <c r="D22" s="7"/>
      <c r="E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5" ht="12.75">
      <c r="B26" s="1"/>
      <c r="C26" s="1"/>
      <c r="D26" s="1"/>
      <c r="E26" t="s">
        <v>15</v>
      </c>
    </row>
    <row r="27" spans="2:7" ht="12.75">
      <c r="B27" s="1"/>
      <c r="C27" s="1"/>
      <c r="D27" s="1"/>
      <c r="G27" t="s">
        <v>12</v>
      </c>
    </row>
    <row r="28" spans="2:4" ht="12.75">
      <c r="B28" s="1" t="s">
        <v>11</v>
      </c>
      <c r="C28" s="1"/>
      <c r="D28" s="1"/>
    </row>
    <row r="29" spans="2:7" ht="12.75">
      <c r="B29" s="1" t="s">
        <v>3</v>
      </c>
      <c r="C29" s="1" t="s">
        <v>4</v>
      </c>
      <c r="D29" s="1" t="s">
        <v>5</v>
      </c>
      <c r="E29" s="1" t="s">
        <v>6</v>
      </c>
      <c r="F29" s="1" t="s">
        <v>13</v>
      </c>
      <c r="G29" s="6" t="s">
        <v>14</v>
      </c>
    </row>
    <row r="30" spans="2:5" ht="12.75">
      <c r="B30" s="1">
        <v>0</v>
      </c>
      <c r="C30" s="2">
        <f>0</f>
        <v>0</v>
      </c>
      <c r="D30" s="2">
        <v>0</v>
      </c>
      <c r="E30" s="1">
        <f>-D30+C30^2</f>
        <v>0</v>
      </c>
    </row>
    <row r="31" spans="2:7" ht="12.75">
      <c r="B31" s="1">
        <f>B30+1</f>
        <v>1</v>
      </c>
      <c r="C31" s="1">
        <f>C30+$F$6</f>
        <v>0.1</v>
      </c>
      <c r="D31" s="1">
        <f>D30+((E30+G31)/2)*$F$6</f>
        <v>0.0005000000000000001</v>
      </c>
      <c r="E31" s="1">
        <f aca="true" t="shared" si="2" ref="E31:E40">-D31+C31^2</f>
        <v>0.009500000000000001</v>
      </c>
      <c r="F31" s="1">
        <f>D30+E30*$F$6</f>
        <v>0</v>
      </c>
      <c r="G31" s="1">
        <f>-F31+C31^2</f>
        <v>0.010000000000000002</v>
      </c>
    </row>
    <row r="32" spans="2:7" ht="12.75">
      <c r="B32" s="1">
        <f aca="true" t="shared" si="3" ref="B32:B40">B31+1</f>
        <v>2</v>
      </c>
      <c r="C32" s="1">
        <f>C31+$F$6</f>
        <v>0.2</v>
      </c>
      <c r="D32" s="1">
        <f aca="true" t="shared" si="4" ref="D32:D40">D31+((E31+G32)/2)*$F$6</f>
        <v>0.0029025000000000006</v>
      </c>
      <c r="E32" s="1">
        <f t="shared" si="2"/>
        <v>0.037097500000000005</v>
      </c>
      <c r="F32" s="1">
        <f aca="true" t="shared" si="5" ref="F32:F40">D31+E31*$F$6</f>
        <v>0.0014500000000000003</v>
      </c>
      <c r="G32" s="1">
        <f aca="true" t="shared" si="6" ref="G32:G40">-F32+C32^2</f>
        <v>0.03855000000000001</v>
      </c>
    </row>
    <row r="33" spans="2:7" ht="12.75">
      <c r="B33" s="1">
        <f t="shared" si="3"/>
        <v>3</v>
      </c>
      <c r="C33" s="1">
        <f>C32+$F$6</f>
        <v>0.30000000000000004</v>
      </c>
      <c r="D33" s="1">
        <f t="shared" si="4"/>
        <v>0.008926762500000003</v>
      </c>
      <c r="E33" s="1">
        <f t="shared" si="2"/>
        <v>0.08107323750000002</v>
      </c>
      <c r="F33" s="1">
        <f t="shared" si="5"/>
        <v>0.006612250000000002</v>
      </c>
      <c r="G33" s="1">
        <f t="shared" si="6"/>
        <v>0.08338775000000002</v>
      </c>
    </row>
    <row r="34" spans="2:7" ht="12.75">
      <c r="B34" s="1">
        <f t="shared" si="3"/>
        <v>4</v>
      </c>
      <c r="C34" s="1">
        <f>C33+$F$6</f>
        <v>0.4</v>
      </c>
      <c r="D34" s="1">
        <f t="shared" si="4"/>
        <v>0.020128720062500008</v>
      </c>
      <c r="E34" s="1">
        <f t="shared" si="2"/>
        <v>0.13987127993750004</v>
      </c>
      <c r="F34" s="1">
        <f t="shared" si="5"/>
        <v>0.017034086250000004</v>
      </c>
      <c r="G34" s="1">
        <f t="shared" si="6"/>
        <v>0.14296591375000003</v>
      </c>
    </row>
    <row r="35" spans="2:7" ht="12.75">
      <c r="B35" s="1">
        <f t="shared" si="3"/>
        <v>5</v>
      </c>
      <c r="C35" s="1">
        <f>C34+$F$6</f>
        <v>0.5</v>
      </c>
      <c r="D35" s="1">
        <f t="shared" si="4"/>
        <v>0.03791649165656251</v>
      </c>
      <c r="E35" s="1">
        <f t="shared" si="2"/>
        <v>0.21208350834343748</v>
      </c>
      <c r="F35" s="1">
        <f t="shared" si="5"/>
        <v>0.03411584805625001</v>
      </c>
      <c r="G35" s="1">
        <f t="shared" si="6"/>
        <v>0.21588415194375</v>
      </c>
    </row>
    <row r="36" spans="2:7" ht="12.75">
      <c r="B36" s="1">
        <f t="shared" si="3"/>
        <v>6</v>
      </c>
      <c r="C36" s="1">
        <f>C35+$F$6</f>
        <v>0.6</v>
      </c>
      <c r="D36" s="1">
        <f t="shared" si="4"/>
        <v>0.06356442494918907</v>
      </c>
      <c r="E36" s="1">
        <f t="shared" si="2"/>
        <v>0.2964355750508109</v>
      </c>
      <c r="F36" s="1">
        <f t="shared" si="5"/>
        <v>0.05912484249090626</v>
      </c>
      <c r="G36" s="1">
        <f t="shared" si="6"/>
        <v>0.3008751575090937</v>
      </c>
    </row>
    <row r="37" spans="2:7" ht="12.75">
      <c r="B37" s="1">
        <f t="shared" si="3"/>
        <v>7</v>
      </c>
      <c r="C37" s="1">
        <f>C36+$F$6</f>
        <v>0.7</v>
      </c>
      <c r="D37" s="1">
        <f t="shared" si="4"/>
        <v>0.09822580457901611</v>
      </c>
      <c r="E37" s="1">
        <f t="shared" si="2"/>
        <v>0.3917741954209838</v>
      </c>
      <c r="F37" s="1">
        <f t="shared" si="5"/>
        <v>0.09320798245427016</v>
      </c>
      <c r="G37" s="1">
        <f t="shared" si="6"/>
        <v>0.3967920175457298</v>
      </c>
    </row>
    <row r="38" spans="2:7" ht="12.75">
      <c r="B38" s="1">
        <f t="shared" si="3"/>
        <v>8</v>
      </c>
      <c r="C38" s="1">
        <f>C37+$F$6</f>
        <v>0.7999999999999999</v>
      </c>
      <c r="D38" s="1">
        <f t="shared" si="4"/>
        <v>0.14294435314400958</v>
      </c>
      <c r="E38" s="1">
        <f t="shared" si="2"/>
        <v>0.49705564685599035</v>
      </c>
      <c r="F38" s="1">
        <f t="shared" si="5"/>
        <v>0.1374032241211145</v>
      </c>
      <c r="G38" s="1">
        <f t="shared" si="6"/>
        <v>0.5025967758788854</v>
      </c>
    </row>
    <row r="39" spans="2:7" ht="12.75">
      <c r="B39" s="1">
        <f t="shared" si="3"/>
        <v>9</v>
      </c>
      <c r="C39" s="1">
        <f>C38+$F$6</f>
        <v>0.8999999999999999</v>
      </c>
      <c r="D39" s="1">
        <f t="shared" si="4"/>
        <v>0.19866463959532865</v>
      </c>
      <c r="E39" s="1">
        <f t="shared" si="2"/>
        <v>0.6113353604046712</v>
      </c>
      <c r="F39" s="1">
        <f t="shared" si="5"/>
        <v>0.1926499178296086</v>
      </c>
      <c r="G39" s="1">
        <f t="shared" si="6"/>
        <v>0.6173500821703912</v>
      </c>
    </row>
    <row r="40" spans="2:7" ht="12.75">
      <c r="B40" s="1">
        <f t="shared" si="3"/>
        <v>10</v>
      </c>
      <c r="C40" s="1">
        <f>C39+$F$6</f>
        <v>0.9999999999999999</v>
      </c>
      <c r="D40" s="3">
        <f t="shared" si="4"/>
        <v>0.2662414988337724</v>
      </c>
      <c r="E40" s="1">
        <f t="shared" si="2"/>
        <v>0.7337585011662273</v>
      </c>
      <c r="F40" s="1">
        <f t="shared" si="5"/>
        <v>0.25979817563579577</v>
      </c>
      <c r="G40" s="1">
        <f t="shared" si="6"/>
        <v>0.740201824364204</v>
      </c>
    </row>
    <row r="43" ht="12.75">
      <c r="E43" t="s">
        <v>10</v>
      </c>
    </row>
    <row r="45" ht="13.5" customHeight="1"/>
    <row r="47" spans="2:5" ht="12.75">
      <c r="B47" t="s">
        <v>16</v>
      </c>
      <c r="E47" t="s">
        <v>17</v>
      </c>
    </row>
    <row r="48" spans="2:8" ht="12.75">
      <c r="B48" s="1" t="s">
        <v>3</v>
      </c>
      <c r="C48" s="1" t="s">
        <v>4</v>
      </c>
      <c r="D48" s="1" t="s">
        <v>5</v>
      </c>
      <c r="E48" s="1" t="s">
        <v>6</v>
      </c>
      <c r="F48" s="6" t="s">
        <v>18</v>
      </c>
      <c r="G48" s="6" t="s">
        <v>19</v>
      </c>
      <c r="H48" s="1" t="s">
        <v>20</v>
      </c>
    </row>
    <row r="49" spans="2:8" ht="12.75">
      <c r="B49" s="1">
        <v>0</v>
      </c>
      <c r="C49" s="2">
        <f>0</f>
        <v>0</v>
      </c>
      <c r="D49" s="2">
        <v>0</v>
      </c>
      <c r="E49" s="1">
        <f>-D49+C49^2</f>
        <v>0</v>
      </c>
      <c r="F49" s="1">
        <f>C49+0.75*$F$6</f>
        <v>0.07500000000000001</v>
      </c>
      <c r="G49" s="1">
        <f>D49+0.75*E49*$F$6</f>
        <v>0</v>
      </c>
      <c r="H49">
        <f>-G49+F49^2</f>
        <v>0.0056250000000000015</v>
      </c>
    </row>
    <row r="50" spans="2:8" ht="12.75">
      <c r="B50" s="1">
        <f>B49+1</f>
        <v>1</v>
      </c>
      <c r="C50" s="1">
        <f>C49+$F$6</f>
        <v>0.1</v>
      </c>
      <c r="D50" s="1">
        <f>D49+(E49/3+2*H49/3)*$F$6</f>
        <v>0.0003750000000000001</v>
      </c>
      <c r="E50" s="1">
        <f aca="true" t="shared" si="7" ref="E50:E59">-D50+C50^2</f>
        <v>0.009625000000000002</v>
      </c>
      <c r="F50" s="1">
        <f aca="true" t="shared" si="8" ref="F50:F59">C50+0.75*$F$6</f>
        <v>0.17500000000000002</v>
      </c>
      <c r="G50" s="1">
        <f aca="true" t="shared" si="9" ref="G50:G59">D50+0.75*E50*$F$6</f>
        <v>0.0010968750000000002</v>
      </c>
      <c r="H50">
        <f aca="true" t="shared" si="10" ref="H50:H59">-G50+F50^2</f>
        <v>0.029528125000000006</v>
      </c>
    </row>
    <row r="51" spans="2:8" ht="12.75">
      <c r="B51" s="1">
        <f aca="true" t="shared" si="11" ref="B51:B59">B50+1</f>
        <v>2</v>
      </c>
      <c r="C51" s="1">
        <f>C50+$F$6</f>
        <v>0.2</v>
      </c>
      <c r="D51" s="1">
        <f aca="true" t="shared" si="12" ref="D51:D59">D50+(E50/3+2*H50/3)*$F$6</f>
        <v>0.002664375000000001</v>
      </c>
      <c r="E51" s="1">
        <f t="shared" si="7"/>
        <v>0.037335625000000004</v>
      </c>
      <c r="F51" s="1">
        <f t="shared" si="8"/>
        <v>0.275</v>
      </c>
      <c r="G51" s="1">
        <f t="shared" si="9"/>
        <v>0.005464546875000001</v>
      </c>
      <c r="H51">
        <f t="shared" si="10"/>
        <v>0.07016045312500001</v>
      </c>
    </row>
    <row r="52" spans="2:8" ht="12.75">
      <c r="B52" s="1">
        <f t="shared" si="11"/>
        <v>3</v>
      </c>
      <c r="C52" s="1">
        <f>C51+$F$6</f>
        <v>0.30000000000000004</v>
      </c>
      <c r="D52" s="1">
        <f t="shared" si="12"/>
        <v>0.008586259375000002</v>
      </c>
      <c r="E52" s="1">
        <f t="shared" si="7"/>
        <v>0.08141374062500002</v>
      </c>
      <c r="F52" s="1">
        <f t="shared" si="8"/>
        <v>0.37500000000000006</v>
      </c>
      <c r="G52" s="1">
        <f t="shared" si="9"/>
        <v>0.014692289921875004</v>
      </c>
      <c r="H52">
        <f t="shared" si="10"/>
        <v>0.12593271007812507</v>
      </c>
    </row>
    <row r="53" spans="2:8" ht="12.75">
      <c r="B53" s="1">
        <f t="shared" si="11"/>
        <v>4</v>
      </c>
      <c r="C53" s="1">
        <f>C52+$F$6</f>
        <v>0.4</v>
      </c>
      <c r="D53" s="1">
        <f t="shared" si="12"/>
        <v>0.019695564734375007</v>
      </c>
      <c r="E53" s="1">
        <f t="shared" si="7"/>
        <v>0.14030443526562503</v>
      </c>
      <c r="F53" s="1">
        <f t="shared" si="8"/>
        <v>0.47500000000000003</v>
      </c>
      <c r="G53" s="1">
        <f t="shared" si="9"/>
        <v>0.030218397379296887</v>
      </c>
      <c r="H53">
        <f t="shared" si="10"/>
        <v>0.19540660262070314</v>
      </c>
    </row>
    <row r="54" spans="2:8" ht="12.75">
      <c r="B54" s="1">
        <f t="shared" si="11"/>
        <v>5</v>
      </c>
      <c r="C54" s="1">
        <f>C53+$F$6</f>
        <v>0.5</v>
      </c>
      <c r="D54" s="1">
        <f t="shared" si="12"/>
        <v>0.037399486084609385</v>
      </c>
      <c r="E54" s="1">
        <f t="shared" si="7"/>
        <v>0.21260051391539062</v>
      </c>
      <c r="F54" s="1">
        <f t="shared" si="8"/>
        <v>0.575</v>
      </c>
      <c r="G54" s="1">
        <f t="shared" si="9"/>
        <v>0.05334452462826368</v>
      </c>
      <c r="H54">
        <f t="shared" si="10"/>
        <v>0.2772804753717363</v>
      </c>
    </row>
    <row r="55" spans="2:8" ht="12.75">
      <c r="B55" s="1">
        <f t="shared" si="11"/>
        <v>6</v>
      </c>
      <c r="C55" s="1">
        <f>C54+$F$6</f>
        <v>0.6</v>
      </c>
      <c r="D55" s="1">
        <f t="shared" si="12"/>
        <v>0.0629715349065715</v>
      </c>
      <c r="E55" s="1">
        <f t="shared" si="7"/>
        <v>0.2970284650934285</v>
      </c>
      <c r="F55" s="1">
        <f t="shared" si="8"/>
        <v>0.675</v>
      </c>
      <c r="G55" s="1">
        <f t="shared" si="9"/>
        <v>0.08524866978857863</v>
      </c>
      <c r="H55">
        <f t="shared" si="10"/>
        <v>0.3703763302114214</v>
      </c>
    </row>
    <row r="56" spans="2:8" ht="12.75">
      <c r="B56" s="1">
        <f t="shared" si="11"/>
        <v>7</v>
      </c>
      <c r="C56" s="1">
        <f>C55+$F$6</f>
        <v>0.7</v>
      </c>
      <c r="D56" s="1">
        <f t="shared" si="12"/>
        <v>0.0975642390904472</v>
      </c>
      <c r="E56" s="1">
        <f t="shared" si="7"/>
        <v>0.39243576090955273</v>
      </c>
      <c r="F56" s="1">
        <f t="shared" si="8"/>
        <v>0.7749999999999999</v>
      </c>
      <c r="G56" s="1">
        <f t="shared" si="9"/>
        <v>0.12699692115866365</v>
      </c>
      <c r="H56">
        <f t="shared" si="10"/>
        <v>0.4736280788413362</v>
      </c>
    </row>
    <row r="57" spans="2:8" ht="12.75">
      <c r="B57" s="1">
        <f t="shared" si="11"/>
        <v>8</v>
      </c>
      <c r="C57" s="1">
        <f>C56+$F$6</f>
        <v>0.7999999999999999</v>
      </c>
      <c r="D57" s="1">
        <f t="shared" si="12"/>
        <v>0.1422206363768547</v>
      </c>
      <c r="E57" s="1">
        <f t="shared" si="7"/>
        <v>0.49777936362314523</v>
      </c>
      <c r="F57" s="1">
        <f t="shared" si="8"/>
        <v>0.875</v>
      </c>
      <c r="G57" s="1">
        <f t="shared" si="9"/>
        <v>0.1795540886485906</v>
      </c>
      <c r="H57">
        <f t="shared" si="10"/>
        <v>0.5860709113514094</v>
      </c>
    </row>
    <row r="58" spans="2:8" ht="12.75">
      <c r="B58" s="1">
        <f t="shared" si="11"/>
        <v>9</v>
      </c>
      <c r="C58" s="1">
        <f>C57+$F$6</f>
        <v>0.8999999999999999</v>
      </c>
      <c r="D58" s="1">
        <f t="shared" si="12"/>
        <v>0.19788467592105352</v>
      </c>
      <c r="E58" s="1">
        <f t="shared" si="7"/>
        <v>0.6121153240789463</v>
      </c>
      <c r="F58" s="1">
        <f t="shared" si="8"/>
        <v>0.9749999999999999</v>
      </c>
      <c r="G58" s="1">
        <f t="shared" si="9"/>
        <v>0.2437933252269745</v>
      </c>
      <c r="H58">
        <f t="shared" si="10"/>
        <v>0.7068316747730252</v>
      </c>
    </row>
    <row r="59" spans="2:8" ht="12.75">
      <c r="B59" s="1">
        <f t="shared" si="11"/>
        <v>10</v>
      </c>
      <c r="C59" s="1">
        <f>C58+$F$6</f>
        <v>0.9999999999999999</v>
      </c>
      <c r="D59" s="3">
        <f t="shared" si="12"/>
        <v>0.2654106317085534</v>
      </c>
      <c r="E59" s="1">
        <f t="shared" si="7"/>
        <v>0.7345893682914464</v>
      </c>
      <c r="F59" s="1">
        <f t="shared" si="8"/>
        <v>1.075</v>
      </c>
      <c r="G59" s="1">
        <f t="shared" si="9"/>
        <v>0.3205048343304119</v>
      </c>
      <c r="H59">
        <f t="shared" si="10"/>
        <v>0.835120165669588</v>
      </c>
    </row>
    <row r="61" ht="12.75">
      <c r="H61" t="s">
        <v>21</v>
      </c>
    </row>
    <row r="62" spans="5:8" ht="12.75">
      <c r="E62" t="s">
        <v>10</v>
      </c>
      <c r="H62" s="8">
        <f>1-2/EXP(1)</f>
        <v>0.26424111765711533</v>
      </c>
    </row>
  </sheetData>
  <printOptions/>
  <pageMargins left="0.75" right="0.75" top="1" bottom="1" header="0.5" footer="0.5"/>
  <pageSetup horizontalDpi="600" verticalDpi="600" orientation="portrait" r:id="rId8"/>
  <drawing r:id="rId7"/>
  <legacyDrawing r:id="rId6"/>
  <oleObjects>
    <oleObject progId="Equation.3" shapeId="185941" r:id="rId1"/>
    <oleObject progId="Equation.3" shapeId="186496" r:id="rId2"/>
    <oleObject progId="Equation.3" shapeId="189605" r:id="rId3"/>
    <oleObject progId="Equation.3" shapeId="212672" r:id="rId4"/>
    <oleObject progId="Equation.3" shapeId="32580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2006-06-28T21:12:18Z</dcterms:created>
  <dcterms:modified xsi:type="dcterms:W3CDTF">2006-06-29T01:29:32Z</dcterms:modified>
  <cp:category/>
  <cp:version/>
  <cp:contentType/>
  <cp:contentStatus/>
</cp:coreProperties>
</file>